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<sst xmlns="http://schemas.openxmlformats.org/spreadsheetml/2006/main" count="35" uniqueCount="33">
  <si>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Exercice BFV 10:</t>
  </si>
  <si>
    <t>Volume sold</t>
  </si>
  <si>
    <t>Price per unit</t>
  </si>
  <si>
    <t>marketing costs</t>
  </si>
  <si>
    <t>Other direct costs</t>
  </si>
  <si>
    <t>Sales commission</t>
  </si>
  <si>
    <t>sales force</t>
  </si>
  <si>
    <t>Sales</t>
  </si>
  <si>
    <t>Total variable cost</t>
  </si>
  <si>
    <t>PVCM</t>
  </si>
  <si>
    <t>Variable contribution margin</t>
  </si>
  <si>
    <t>Total direct cost</t>
  </si>
  <si>
    <t>Total contibution to profit</t>
  </si>
  <si>
    <t>PCM</t>
  </si>
  <si>
    <t>variable cost per unit</t>
  </si>
  <si>
    <t>Monthly salary increase cost</t>
  </si>
  <si>
    <t>2% additional commission cost</t>
  </si>
  <si>
    <t>Salary increase</t>
  </si>
  <si>
    <t>Additional commission</t>
  </si>
  <si>
    <t>Sales = Variable cost + Fixed cost + Profit</t>
  </si>
  <si>
    <t>2%*1000x</t>
  </si>
  <si>
    <t>x</t>
  </si>
  <si>
    <t xml:space="preserve">Monthly salary increase: </t>
  </si>
  <si>
    <t>Total $ sales required:</t>
  </si>
  <si>
    <t>Commision of 2%:</t>
  </si>
  <si>
    <t>5%*1000x + 300x</t>
  </si>
  <si>
    <t>1000x = (5%*1000x + 300x) + (3600*50+2800000)+(1640000+250000)</t>
  </si>
  <si>
    <t>1000x = (2%*1000x + 5%*1000x + 300x) + 2800000+(1640000+250000)</t>
  </si>
  <si>
    <t>x = 7492</t>
  </si>
  <si>
    <t>x = 7444</t>
  </si>
  <si>
    <t>We will choose the 2nd plan (commission of 2%).</t>
  </si>
  <si>
    <t>2%*1000x + 5%*1000x + 300x</t>
  </si>
  <si>
    <t>Morgane Virey #12112187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</si>
</sst>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2">
      <selection activeCell="A3" sqref="A3"/>
    </sheetView>
  </sheetViews>
  <sheetFormatPr defaultColWidth="9.140625" defaultRowHeight="12.75"/>
  <cols>
    <col min="1" max="1" width="30.421875" style="0" customWidth="1"/>
    <col min="2" max="2" width="11.421875" style="0" customWidth="1"/>
    <col min="3" max="3" width="19.00390625" style="0" customWidth="1"/>
    <col min="4" max="4" width="22.00390625" style="0" customWidth="1"/>
    <col min="5" max="16384" width="11.421875" style="0" customWidth="1"/>
  </cols>
  <sheetData>
    <row r="1" ht="12.75">
      <c r="A1" t="s">
        <v>0</v>
      </c>
    </row>
    <row r="2" ht="12.75">
      <c r="A2" t="s">
        <v>32</v>
      </c>
    </row>
    <row r="4" spans="2:4" ht="12.75">
      <c r="B4" s="4">
        <v>1983</v>
      </c>
      <c r="C4" s="4" t="s">
        <v>17</v>
      </c>
      <c r="D4" s="4" t="s">
        <v>18</v>
      </c>
    </row>
    <row r="5" spans="1:2" ht="12.75">
      <c r="A5" t="s">
        <v>1</v>
      </c>
      <c r="B5">
        <v>8000</v>
      </c>
    </row>
    <row r="6" spans="1:4" ht="12.75">
      <c r="A6" t="s">
        <v>2</v>
      </c>
      <c r="B6">
        <v>900</v>
      </c>
      <c r="C6">
        <v>1000</v>
      </c>
      <c r="D6">
        <v>1000</v>
      </c>
    </row>
    <row r="7" spans="1:4" ht="12.75">
      <c r="A7" t="s">
        <v>14</v>
      </c>
      <c r="B7">
        <v>300</v>
      </c>
      <c r="C7">
        <v>300</v>
      </c>
      <c r="D7">
        <v>300</v>
      </c>
    </row>
    <row r="8" spans="1:4" ht="12.75">
      <c r="A8" t="s">
        <v>3</v>
      </c>
      <c r="B8">
        <v>1800000</v>
      </c>
      <c r="C8">
        <v>1800000</v>
      </c>
      <c r="D8">
        <v>1800000</v>
      </c>
    </row>
    <row r="9" spans="1:4" ht="12.75">
      <c r="A9" t="s">
        <v>4</v>
      </c>
      <c r="B9">
        <v>1000000</v>
      </c>
      <c r="C9">
        <v>1000000</v>
      </c>
      <c r="D9">
        <v>1000000</v>
      </c>
    </row>
    <row r="10" spans="1:4" ht="12.75">
      <c r="A10" t="s">
        <v>5</v>
      </c>
      <c r="B10" s="1">
        <v>0.05</v>
      </c>
      <c r="C10" s="1">
        <v>0.05</v>
      </c>
      <c r="D10" s="1">
        <v>0.05</v>
      </c>
    </row>
    <row r="11" spans="1:4" ht="12.75">
      <c r="A11" t="s">
        <v>6</v>
      </c>
      <c r="B11">
        <v>50</v>
      </c>
      <c r="C11">
        <v>50</v>
      </c>
      <c r="D11">
        <v>50</v>
      </c>
    </row>
    <row r="12" spans="1:4" ht="12.75">
      <c r="A12" t="s">
        <v>15</v>
      </c>
      <c r="C12">
        <f>(300+600+900+1200+1500+1800+2100+2400+2700+3000+3300+3600)*50</f>
        <v>1170000</v>
      </c>
      <c r="D12">
        <v>0</v>
      </c>
    </row>
    <row r="13" spans="1:4" ht="12.75">
      <c r="A13" t="s">
        <v>16</v>
      </c>
      <c r="C13">
        <v>0</v>
      </c>
      <c r="D13" t="s">
        <v>20</v>
      </c>
    </row>
    <row r="16" spans="1:4" ht="12.75">
      <c r="A16" t="s">
        <v>7</v>
      </c>
      <c r="B16">
        <f>B5*B6</f>
        <v>7200000</v>
      </c>
      <c r="C16" t="s">
        <v>21</v>
      </c>
      <c r="D16" t="s">
        <v>21</v>
      </c>
    </row>
    <row r="17" spans="1:4" ht="12.75">
      <c r="A17" t="s">
        <v>8</v>
      </c>
      <c r="B17">
        <f>B7*B5+B10*B16</f>
        <v>2760000</v>
      </c>
      <c r="C17" t="s">
        <v>25</v>
      </c>
      <c r="D17" t="s">
        <v>31</v>
      </c>
    </row>
    <row r="18" spans="1:2" ht="12.75">
      <c r="A18" t="s">
        <v>10</v>
      </c>
      <c r="B18">
        <f>B16-B17</f>
        <v>4440000</v>
      </c>
    </row>
    <row r="19" spans="1:3" ht="12.75">
      <c r="A19" t="s">
        <v>9</v>
      </c>
      <c r="B19" s="2">
        <f>B18/B16</f>
        <v>0.6166666666666667</v>
      </c>
      <c r="C19" s="2"/>
    </row>
    <row r="20" spans="1:4" ht="12.75">
      <c r="A20" t="s">
        <v>11</v>
      </c>
      <c r="B20">
        <f>B9+B8</f>
        <v>2800000</v>
      </c>
      <c r="C20">
        <f>$B$20+3600*50</f>
        <v>2980000</v>
      </c>
      <c r="D20">
        <f>$B$20</f>
        <v>2800000</v>
      </c>
    </row>
    <row r="21" spans="1:4" ht="12.75">
      <c r="A21" s="4" t="s">
        <v>12</v>
      </c>
      <c r="B21">
        <f>B18-B20</f>
        <v>1640000</v>
      </c>
      <c r="C21">
        <f>$B$21+250000</f>
        <v>1890000</v>
      </c>
      <c r="D21">
        <f>$B$21+250000</f>
        <v>1890000</v>
      </c>
    </row>
    <row r="22" spans="1:3" ht="12.75">
      <c r="A22" t="s">
        <v>13</v>
      </c>
      <c r="B22" s="2">
        <f>B21/B16</f>
        <v>0.22777777777777777</v>
      </c>
      <c r="C22" s="2"/>
    </row>
    <row r="24" ht="15.75">
      <c r="A24" s="3" t="s">
        <v>19</v>
      </c>
    </row>
    <row r="26" spans="1:2" ht="12.75">
      <c r="A26" t="s">
        <v>22</v>
      </c>
      <c r="B26" t="s">
        <v>26</v>
      </c>
    </row>
    <row r="27" spans="1:2" ht="12.75">
      <c r="A27" t="s">
        <v>23</v>
      </c>
      <c r="B27" t="s">
        <v>28</v>
      </c>
    </row>
    <row r="29" spans="1:2" ht="12.75">
      <c r="A29" t="s">
        <v>24</v>
      </c>
      <c r="B29" t="s">
        <v>27</v>
      </c>
    </row>
    <row r="30" spans="1:2" ht="12.75">
      <c r="A30" t="s">
        <v>23</v>
      </c>
      <c r="B30" t="s">
        <v>29</v>
      </c>
    </row>
    <row r="32" ht="12.75">
      <c r="A32" t="s">
        <v>30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Virey</dc:creator>
  <cp:keywords/>
  <dc:description/>
  <cp:lastModifiedBy>Instructional Computing</cp:lastModifiedBy>
  <dcterms:created xsi:type="dcterms:W3CDTF">2004-10-23T03:30:07Z</dcterms:created>
  <dcterms:modified xsi:type="dcterms:W3CDTF">2004-11-02T16:25:49Z</dcterms:modified>
  <cp:category/>
  <cp:version/>
  <cp:contentType/>
  <cp:contentStatus/>
</cp:coreProperties>
</file>